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61" activeTab="1"/>
  </bookViews>
  <sheets>
    <sheet name="体育器材管理员成绩汇总表" sheetId="12" r:id="rId1"/>
    <sheet name="乒乓球与排球教师岗位面试成绩汇总表" sheetId="13" r:id="rId2"/>
  </sheets>
  <definedNames>
    <definedName name="_xlnm.Print_Titles" localSheetId="0">体育器材管理员成绩汇总表!$1:$2</definedName>
    <definedName name="_xlnm.Print_Titles" localSheetId="1">乒乓球与排球教师岗位面试成绩汇总表!$1:$2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<sst xmlns="http://schemas.openxmlformats.org/spreadsheetml/2006/main" count="58" uniqueCount="35">
  <si>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张家口职业技术学院公开招聘编制外工作人员
体育器材管理员岗位考试成绩汇总表</t>
  </si>
  <si>
    <t>序号</t>
  </si>
  <si>
    <t>姓名</t>
  </si>
  <si>
    <t>岗位</t>
  </si>
  <si>
    <t>笔试成绩</t>
  </si>
  <si>
    <t>面试成绩</t>
  </si>
  <si>
    <t>总成绩</t>
  </si>
  <si>
    <t>排名</t>
  </si>
  <si>
    <t>1</t>
  </si>
  <si>
    <t>白艳慧</t>
  </si>
  <si>
    <t>体育器材管理员</t>
  </si>
  <si>
    <t>2</t>
  </si>
  <si>
    <t>吉永芬</t>
  </si>
  <si>
    <t>3</t>
  </si>
  <si>
    <t>徐佳蓉</t>
  </si>
  <si>
    <t>4</t>
  </si>
  <si>
    <t>张越</t>
  </si>
  <si>
    <t>5</t>
  </si>
  <si>
    <t>张丽丽</t>
  </si>
  <si>
    <t>张家口职业技术学院公开招聘编制外工作人员
乒乓球教师岗位和排球教师岗位面试成绩汇总表</t>
  </si>
  <si>
    <t>专业技能展示成绩</t>
  </si>
  <si>
    <t>专业课程讲授成绩</t>
  </si>
  <si>
    <t>李永洁</t>
  </si>
  <si>
    <t>乒乓球教师</t>
  </si>
  <si>
    <t>王菲</t>
  </si>
  <si>
    <t>秦君</t>
  </si>
  <si>
    <t>排球教师</t>
  </si>
  <si>
    <t>吴昱</t>
  </si>
  <si>
    <t>王玺晶</t>
  </si>
  <si>
    <t>马金龙</t>
  </si>
  <si>
    <t>王婧</t>
  </si>
  <si>
    <t>6</t>
  </si>
  <si>
    <t>孙顼</t>
  </si>
  <si>
    <t>7</t>
  </si>
  <si>
    <t>胡乔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</si>
</sst>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汉仪正圆-75W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F5" sqref="F5"/>
    </sheetView>
  </sheetViews>
  <sheetFormatPr defaultColWidth="8.89166666666667" defaultRowHeight="13.5" outlineLevelRow="6" outlineLevelCol="6"/>
  <cols>
    <col min="1" max="1" width="12.875" customWidth="1"/>
    <col min="2" max="2" width="13.25" style="1" customWidth="1"/>
    <col min="3" max="3" width="20.125" customWidth="1"/>
    <col min="4" max="5" width="17.875" customWidth="1"/>
    <col min="6" max="6" width="17.375" customWidth="1"/>
    <col min="7" max="7" width="14.25" customWidth="1"/>
  </cols>
  <sheetData>
    <row r="1" ht="63" customHeight="1" spans="1:7">
      <c r="A1" s="2" t="s">
        <v>0</v>
      </c>
      <c r="B1" s="3"/>
      <c r="C1" s="3"/>
      <c r="D1" s="3"/>
      <c r="E1" s="3"/>
      <c r="F1" s="3"/>
      <c r="G1" s="3"/>
    </row>
    <row r="2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6" t="s">
        <v>8</v>
      </c>
      <c r="B3" s="13" t="s">
        <v>9</v>
      </c>
      <c r="C3" s="8" t="s">
        <v>10</v>
      </c>
      <c r="D3" s="13">
        <v>81</v>
      </c>
      <c r="E3" s="14">
        <v>82.94</v>
      </c>
      <c r="F3" s="15">
        <f>D3*0.4+E3*0.6</f>
        <v>82.164</v>
      </c>
      <c r="G3" s="11">
        <f>RANK(F3,$F$3:$F$7)</f>
        <v>2</v>
      </c>
    </row>
    <row r="4" s="1" customFormat="1" ht="35" customHeight="1" spans="1:7">
      <c r="A4" s="6" t="s">
        <v>11</v>
      </c>
      <c r="B4" s="16" t="s">
        <v>12</v>
      </c>
      <c r="C4" s="8" t="s">
        <v>10</v>
      </c>
      <c r="D4" s="13">
        <v>76</v>
      </c>
      <c r="E4" s="14">
        <v>80.86</v>
      </c>
      <c r="F4" s="15">
        <f>D4*0.4+E4*0.6</f>
        <v>78.916</v>
      </c>
      <c r="G4" s="11">
        <f>RANK(F4,$F$3:$F$7)</f>
        <v>5</v>
      </c>
    </row>
    <row r="5" s="1" customFormat="1" ht="35" customHeight="1" spans="1:7">
      <c r="A5" s="6" t="s">
        <v>13</v>
      </c>
      <c r="B5" s="17" t="s">
        <v>14</v>
      </c>
      <c r="C5" s="8" t="s">
        <v>10</v>
      </c>
      <c r="D5" s="13">
        <v>79</v>
      </c>
      <c r="E5" s="14">
        <v>83.2</v>
      </c>
      <c r="F5" s="15">
        <f>D5*0.4+E5*0.6</f>
        <v>81.52</v>
      </c>
      <c r="G5" s="11">
        <f>RANK(F5,$F$3:$F$7)</f>
        <v>3</v>
      </c>
    </row>
    <row r="6" s="1" customFormat="1" ht="35" customHeight="1" spans="1:7">
      <c r="A6" s="6" t="s">
        <v>15</v>
      </c>
      <c r="B6" s="13" t="s">
        <v>16</v>
      </c>
      <c r="C6" s="8" t="s">
        <v>10</v>
      </c>
      <c r="D6" s="13">
        <v>87</v>
      </c>
      <c r="E6" s="14">
        <v>82.98</v>
      </c>
      <c r="F6" s="15">
        <f>D6*0.4+E6*0.6</f>
        <v>84.588</v>
      </c>
      <c r="G6" s="11">
        <f>RANK(F6,$F$3:$F$7)</f>
        <v>1</v>
      </c>
    </row>
    <row r="7" s="1" customFormat="1" ht="35" customHeight="1" spans="1:7">
      <c r="A7" s="6" t="s">
        <v>17</v>
      </c>
      <c r="B7" s="16" t="s">
        <v>18</v>
      </c>
      <c r="C7" s="8" t="s">
        <v>10</v>
      </c>
      <c r="D7" s="13">
        <v>73</v>
      </c>
      <c r="E7" s="14">
        <v>84.14</v>
      </c>
      <c r="F7" s="15">
        <f>D7*0.4+E7*0.6</f>
        <v>79.684</v>
      </c>
      <c r="G7" s="11">
        <f>RANK(F7,$F$3:$F$7)</f>
        <v>4</v>
      </c>
    </row>
  </sheetData>
  <mergeCells count="1">
    <mergeCell ref="A1:G1"/>
  </mergeCells>
  <pageMargins left="0.751388888888889" right="0.751388888888889" top="0.708333333333333" bottom="0.66875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C4" sqref="C4"/>
    </sheetView>
  </sheetViews>
  <sheetFormatPr defaultColWidth="8.89166666666667" defaultRowHeight="13.5" outlineLevelCol="6"/>
  <cols>
    <col min="1" max="1" width="11" customWidth="1"/>
    <col min="2" max="2" width="13.25" style="1" customWidth="1"/>
    <col min="3" max="3" width="20.125" customWidth="1"/>
    <col min="4" max="5" width="17.875" customWidth="1"/>
    <col min="6" max="6" width="17.375" customWidth="1"/>
    <col min="7" max="7" width="14.25" customWidth="1"/>
  </cols>
  <sheetData>
    <row r="1" ht="59" customHeight="1" spans="1:7">
      <c r="A1" s="2" t="s">
        <v>19</v>
      </c>
      <c r="B1" s="3"/>
      <c r="C1" s="3"/>
      <c r="D1" s="3"/>
      <c r="E1" s="3"/>
      <c r="F1" s="3"/>
      <c r="G1" s="3"/>
    </row>
    <row r="2" ht="50" customHeight="1" spans="1:7">
      <c r="A2" s="4" t="s">
        <v>1</v>
      </c>
      <c r="B2" s="4" t="s">
        <v>2</v>
      </c>
      <c r="C2" s="4" t="s">
        <v>3</v>
      </c>
      <c r="D2" s="5" t="s">
        <v>20</v>
      </c>
      <c r="E2" s="5" t="s">
        <v>21</v>
      </c>
      <c r="F2" s="4" t="s">
        <v>6</v>
      </c>
      <c r="G2" s="4" t="s">
        <v>7</v>
      </c>
    </row>
    <row r="3" s="1" customFormat="1" ht="35" customHeight="1" spans="1:7">
      <c r="A3" s="6" t="s">
        <v>8</v>
      </c>
      <c r="B3" s="7" t="s">
        <v>22</v>
      </c>
      <c r="C3" s="8" t="s">
        <v>23</v>
      </c>
      <c r="D3" s="8">
        <v>100</v>
      </c>
      <c r="E3" s="9">
        <v>85.46</v>
      </c>
      <c r="F3" s="10">
        <f>D3*0.5+E3*0.5</f>
        <v>92.73</v>
      </c>
      <c r="G3" s="11">
        <f>RANK(F3,$F$3:$F$4)</f>
        <v>1</v>
      </c>
    </row>
    <row r="4" s="1" customFormat="1" ht="35" customHeight="1" spans="1:7">
      <c r="A4" s="6" t="s">
        <v>11</v>
      </c>
      <c r="B4" s="7" t="s">
        <v>24</v>
      </c>
      <c r="C4" s="8" t="s">
        <v>23</v>
      </c>
      <c r="D4" s="8">
        <v>80</v>
      </c>
      <c r="E4" s="9">
        <v>84.74</v>
      </c>
      <c r="F4" s="10">
        <f>D4*0.5+E4*0.5</f>
        <v>82.37</v>
      </c>
      <c r="G4" s="11">
        <f>RANK(F4,$F$3:$F$4)</f>
        <v>2</v>
      </c>
    </row>
    <row r="5" s="1" customFormat="1" ht="35" customHeight="1" spans="1:7">
      <c r="A5" s="6" t="s">
        <v>8</v>
      </c>
      <c r="B5" s="7" t="s">
        <v>25</v>
      </c>
      <c r="C5" s="8" t="s">
        <v>26</v>
      </c>
      <c r="D5" s="8">
        <v>83.92</v>
      </c>
      <c r="E5" s="9">
        <v>83.56</v>
      </c>
      <c r="F5" s="10">
        <f t="shared" ref="F5:F11" si="0">D5*0.5+E5*0.5</f>
        <v>83.74</v>
      </c>
      <c r="G5" s="11">
        <f>RANK(F5,$F$5:$F$11)</f>
        <v>4</v>
      </c>
    </row>
    <row r="6" s="1" customFormat="1" ht="35" customHeight="1" spans="1:7">
      <c r="A6" s="6" t="s">
        <v>11</v>
      </c>
      <c r="B6" s="12" t="s">
        <v>27</v>
      </c>
      <c r="C6" s="8" t="s">
        <v>26</v>
      </c>
      <c r="D6" s="8">
        <v>85.86</v>
      </c>
      <c r="E6" s="9">
        <v>83.52</v>
      </c>
      <c r="F6" s="10">
        <f t="shared" si="0"/>
        <v>84.69</v>
      </c>
      <c r="G6" s="11">
        <f t="shared" ref="G6:G11" si="1">RANK(F6,$F$5:$F$11)</f>
        <v>3</v>
      </c>
    </row>
    <row r="7" s="1" customFormat="1" ht="35" customHeight="1" spans="1:7">
      <c r="A7" s="6" t="s">
        <v>13</v>
      </c>
      <c r="B7" s="7" t="s">
        <v>28</v>
      </c>
      <c r="C7" s="8" t="s">
        <v>26</v>
      </c>
      <c r="D7" s="8">
        <v>80.62</v>
      </c>
      <c r="E7" s="9">
        <v>79.4</v>
      </c>
      <c r="F7" s="10">
        <f t="shared" si="0"/>
        <v>80.01</v>
      </c>
      <c r="G7" s="11">
        <f t="shared" si="1"/>
        <v>7</v>
      </c>
    </row>
    <row r="8" s="1" customFormat="1" ht="35" customHeight="1" spans="1:7">
      <c r="A8" s="6" t="s">
        <v>15</v>
      </c>
      <c r="B8" s="7" t="s">
        <v>29</v>
      </c>
      <c r="C8" s="8" t="s">
        <v>26</v>
      </c>
      <c r="D8" s="8">
        <v>83.42</v>
      </c>
      <c r="E8" s="9">
        <v>80.62</v>
      </c>
      <c r="F8" s="10">
        <f t="shared" si="0"/>
        <v>82.02</v>
      </c>
      <c r="G8" s="11">
        <f t="shared" si="1"/>
        <v>5</v>
      </c>
    </row>
    <row r="9" s="1" customFormat="1" ht="35" customHeight="1" spans="1:7">
      <c r="A9" s="6" t="s">
        <v>17</v>
      </c>
      <c r="B9" s="7" t="s">
        <v>30</v>
      </c>
      <c r="C9" s="8" t="s">
        <v>26</v>
      </c>
      <c r="D9" s="8">
        <v>86.32</v>
      </c>
      <c r="E9" s="9">
        <v>86.3</v>
      </c>
      <c r="F9" s="10">
        <f t="shared" si="0"/>
        <v>86.31</v>
      </c>
      <c r="G9" s="11">
        <f t="shared" si="1"/>
        <v>1</v>
      </c>
    </row>
    <row r="10" s="1" customFormat="1" ht="35" customHeight="1" spans="1:7">
      <c r="A10" s="6" t="s">
        <v>31</v>
      </c>
      <c r="B10" s="7" t="s">
        <v>32</v>
      </c>
      <c r="C10" s="8" t="s">
        <v>26</v>
      </c>
      <c r="D10" s="8">
        <v>87.18</v>
      </c>
      <c r="E10" s="9">
        <v>84.34</v>
      </c>
      <c r="F10" s="10">
        <f t="shared" si="0"/>
        <v>85.76</v>
      </c>
      <c r="G10" s="11">
        <f t="shared" si="1"/>
        <v>2</v>
      </c>
    </row>
    <row r="11" s="1" customFormat="1" ht="35" customHeight="1" spans="1:7">
      <c r="A11" s="6" t="s">
        <v>33</v>
      </c>
      <c r="B11" s="7" t="s">
        <v>34</v>
      </c>
      <c r="C11" s="8" t="s">
        <v>26</v>
      </c>
      <c r="D11" s="8">
        <v>81.08</v>
      </c>
      <c r="E11" s="9">
        <v>82.78</v>
      </c>
      <c r="F11" s="10">
        <f t="shared" si="0"/>
        <v>81.93</v>
      </c>
      <c r="G11" s="11">
        <f t="shared" si="1"/>
        <v>6</v>
      </c>
    </row>
  </sheetData>
  <mergeCells count="1">
    <mergeCell ref="A1:G1"/>
  </mergeCells>
  <pageMargins left="0.751388888888889" right="0.751388888888889" top="0.708333333333333" bottom="0.66875" header="0.5" footer="0.5"/>
  <pageSetup paperSize="9" scale="93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2 0 1 2 1 1 4 2 3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体育器材管理员成绩汇总表</vt:lpstr>
      <vt:lpstr>乒乓球与排球教师岗位面试成绩汇总表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牛三斤</cp:lastModifiedBy>
  <dcterms:created xsi:type="dcterms:W3CDTF">2026-03-16T23:52:00Z</dcterms:created>
  <dcterms:modified xsi:type="dcterms:W3CDTF">2026-03-29T10:17:50Z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4CB6645F396942DE897C195FBEC5F0F0_11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